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485" windowWidth="13920" windowHeight="664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<sst xmlns="http://schemas.openxmlformats.org/spreadsheetml/2006/main" count="153" uniqueCount="103">
  <si>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</si>
  <si>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</si>
  <si>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</si>
  <si>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</si>
  <si>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</si>
  <si>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</si>
  <si>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</si>
  <si>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</si>
  <si>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</si>
  <si>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</si>
  <si>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</si>
  <si>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</si>
  <si>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</si>
  <si>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</si>
  <si>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</si>
  <si>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</si>
  <si>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</si>
  <si>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</si>
  <si>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</si>
  <si>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</si>
  <si>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</si>
  <si>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</si>
  <si>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</si>
  <si>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</si>
  <si>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</si>
  <si>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</si>
  <si>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</si>
  <si>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</si>
  <si>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</si>
  <si>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</si>
  <si>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</si>
  <si>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</si>
  <si>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</si>
  <si>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</si>
  <si>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</si>
  <si>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</si>
  <si>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</si>
  <si>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</si>
  <si>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</si>
  <si>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</si>
  <si>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</si>
  <si>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</si>
  <si>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</si>
  <si>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</si>
  <si>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</si>
  <si>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</si>
  <si>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</si>
  <si>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</si>
  <si>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</si>
  <si>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</si>
  <si>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</si>
  <si>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</si>
  <si>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</si>
  <si>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</si>
  <si>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</si>
  <si>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</si>
  <si>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</si>
  <si>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</si>
  <si>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</si>
  <si>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</si>
  <si>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</si>
  <si>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</si>
  <si>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</si>
  <si>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</si>
  <si>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</si>
  <si>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</si>
  <si>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</si>
  <si>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</si>
  <si>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</si>
  <si>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</si>
  <si>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</si>
  <si>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</si>
  <si>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</si>
  <si>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</si>
  <si>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</si>
  <si>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</si>
  <si>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</si>
  <si>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</si>
  <si>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</si>
  <si>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</si>
  <si>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</si>
  <si>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</si>
  <si>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</si>
  <si>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</si>
  <si>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</si>
  <si>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</si>
  <si>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</si>
  <si>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</si>
  <si>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</si>
  <si>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</si>
  <si>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</si>
  <si>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</si>
  <si>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</si>
  <si>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</si>
  <si>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</si>
  <si>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</si>
  <si>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</si>
  <si>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</si>
  <si>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</si>
  <si>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</si>
  <si>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</si>
  <si>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- июнь 2020 г.</t>
  </si>
  <si>
    <t>Справочная информация за январь - июнь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</si>
</sst>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7109375" style="7" customWidth="1"/>
    <col min="5" max="5" width="14.71093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83" t="s">
        <v>15</v>
      </c>
      <c r="B5" s="83"/>
      <c r="C5" s="83"/>
      <c r="D5" s="83"/>
      <c r="E5" s="83"/>
      <c r="F5" s="83"/>
      <c r="G5" s="83"/>
      <c r="H5" s="83"/>
    </row>
    <row r="6" spans="1:8" x14ac:dyDescent="0.3">
      <c r="A6" s="84" t="s">
        <v>89</v>
      </c>
      <c r="B6" s="84"/>
      <c r="C6" s="84"/>
      <c r="D6" s="84"/>
      <c r="E6" s="84"/>
      <c r="F6" s="84"/>
      <c r="G6" s="84"/>
      <c r="H6" s="84"/>
    </row>
    <row r="7" spans="1:8" hidden="1" x14ac:dyDescent="0.3">
      <c r="A7" s="3"/>
      <c r="B7" s="85"/>
      <c r="C7" s="85"/>
      <c r="D7" s="85"/>
      <c r="F7" s="82"/>
      <c r="G7" s="82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90" t="s">
        <v>0</v>
      </c>
      <c r="B9" s="76" t="s">
        <v>18</v>
      </c>
      <c r="C9" s="78" t="s">
        <v>30</v>
      </c>
      <c r="D9" s="79"/>
      <c r="E9" s="92" t="s">
        <v>84</v>
      </c>
      <c r="F9" s="76" t="s">
        <v>70</v>
      </c>
      <c r="G9" s="76" t="s">
        <v>69</v>
      </c>
      <c r="H9" s="92" t="s">
        <v>85</v>
      </c>
    </row>
    <row r="10" spans="1:8" ht="69.75" customHeight="1" x14ac:dyDescent="0.3">
      <c r="A10" s="91"/>
      <c r="B10" s="77"/>
      <c r="C10" s="5" t="s">
        <v>26</v>
      </c>
      <c r="D10" s="5" t="s">
        <v>34</v>
      </c>
      <c r="E10" s="92"/>
      <c r="F10" s="77"/>
      <c r="G10" s="77"/>
      <c r="H10" s="92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93" t="s">
        <v>19</v>
      </c>
      <c r="B12" s="93"/>
      <c r="C12" s="93"/>
      <c r="D12" s="93"/>
      <c r="E12" s="93"/>
      <c r="F12" s="93"/>
      <c r="G12" s="93"/>
      <c r="H12" s="93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93" t="s">
        <v>24</v>
      </c>
      <c r="B32" s="93"/>
      <c r="C32" s="93"/>
      <c r="D32" s="93"/>
      <c r="E32" s="93"/>
      <c r="F32" s="93"/>
      <c r="G32" s="93"/>
      <c r="H32" s="93"/>
    </row>
    <row r="33" spans="1:8" ht="76.5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93" t="s">
        <v>25</v>
      </c>
      <c r="B36" s="93"/>
      <c r="C36" s="93"/>
      <c r="D36" s="93"/>
      <c r="E36" s="93"/>
      <c r="F36" s="93"/>
      <c r="G36" s="93"/>
      <c r="H36" s="93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75" t="s">
        <v>27</v>
      </c>
      <c r="B38" s="75"/>
      <c r="C38" s="75"/>
      <c r="D38" s="75"/>
      <c r="E38" s="75"/>
      <c r="F38" s="75"/>
      <c r="G38" s="75"/>
      <c r="H38" s="75"/>
    </row>
    <row r="39" spans="1:8" s="1" customFormat="1" ht="21" hidden="1" customHeight="1" x14ac:dyDescent="0.3">
      <c r="A39" s="87" t="s">
        <v>33</v>
      </c>
      <c r="B39" s="88"/>
      <c r="C39" s="88"/>
      <c r="D39" s="89"/>
      <c r="E39" s="89"/>
    </row>
    <row r="40" spans="1:8" s="1" customFormat="1" ht="38.25" hidden="1" customHeight="1" x14ac:dyDescent="0.3">
      <c r="A40" s="95" t="s">
        <v>35</v>
      </c>
      <c r="B40" s="95"/>
      <c r="C40" s="95"/>
      <c r="D40" s="95"/>
      <c r="E40" s="95"/>
      <c r="F40" s="95"/>
      <c r="G40" s="95"/>
      <c r="H40" s="95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94" t="s">
        <v>92</v>
      </c>
      <c r="B46" s="94"/>
      <c r="C46" s="94"/>
      <c r="D46" s="94"/>
      <c r="E46" s="94"/>
      <c r="F46" s="94"/>
    </row>
    <row r="47" spans="1:8" x14ac:dyDescent="0.3">
      <c r="A47" s="32"/>
      <c r="B47" s="33"/>
      <c r="D47" s="34"/>
    </row>
    <row r="48" spans="1:8" ht="281.25" x14ac:dyDescent="0.3">
      <c r="A48" s="35" t="s">
        <v>0</v>
      </c>
      <c r="B48" s="80" t="s">
        <v>52</v>
      </c>
      <c r="C48" s="81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73" t="s">
        <v>54</v>
      </c>
      <c r="C49" s="74"/>
      <c r="D49" s="37"/>
      <c r="E49" s="4"/>
      <c r="F49" s="4"/>
    </row>
    <row r="50" spans="1:8" ht="56.25" customHeight="1" x14ac:dyDescent="0.3">
      <c r="A50" s="36" t="s">
        <v>3</v>
      </c>
      <c r="B50" s="73" t="s">
        <v>50</v>
      </c>
      <c r="C50" s="74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73" t="s">
        <v>51</v>
      </c>
      <c r="C51" s="74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 x14ac:dyDescent="0.3">
      <c r="A52" s="36" t="s">
        <v>6</v>
      </c>
      <c r="B52" s="73" t="s">
        <v>55</v>
      </c>
      <c r="C52" s="74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86" t="s">
        <v>90</v>
      </c>
      <c r="B55" s="86"/>
      <c r="C55" s="86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  <mergeCell ref="B50:C50"/>
    <mergeCell ref="B51:C51"/>
    <mergeCell ref="B52:C52"/>
    <mergeCell ref="A38:H38"/>
    <mergeCell ref="G9:G10"/>
    <mergeCell ref="C9:D9"/>
    <mergeCell ref="B49:C49"/>
    <mergeCell ref="B48:C48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C10" sqref="C10:C11"/>
    </sheetView>
  </sheetViews>
  <sheetFormatPr defaultColWidth="20" defaultRowHeight="18.75" x14ac:dyDescent="0.3"/>
  <cols>
    <col min="1" max="1" width="7.5703125" style="54" customWidth="1"/>
    <col min="2" max="2" width="45" style="55" customWidth="1"/>
    <col min="3" max="3" width="16.71093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98" t="s">
        <v>15</v>
      </c>
      <c r="B2" s="98"/>
      <c r="C2" s="98"/>
      <c r="D2" s="98"/>
      <c r="E2" s="98"/>
      <c r="F2" s="98"/>
      <c r="G2" s="98"/>
      <c r="H2" s="98"/>
    </row>
    <row r="3" spans="1:8" x14ac:dyDescent="0.3">
      <c r="A3" s="99" t="s">
        <v>98</v>
      </c>
      <c r="B3" s="99"/>
      <c r="C3" s="99"/>
      <c r="D3" s="99"/>
      <c r="E3" s="99"/>
      <c r="F3" s="99"/>
      <c r="G3" s="99"/>
      <c r="H3" s="99"/>
    </row>
    <row r="4" spans="1:8" ht="18.75" customHeight="1" x14ac:dyDescent="0.3">
      <c r="A4" s="99" t="s">
        <v>101</v>
      </c>
      <c r="B4" s="99"/>
      <c r="C4" s="99"/>
      <c r="D4" s="99"/>
      <c r="E4" s="99"/>
      <c r="F4" s="99"/>
      <c r="G4" s="99"/>
      <c r="H4" s="99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100" t="s">
        <v>0</v>
      </c>
      <c r="B6" s="102" t="s">
        <v>18</v>
      </c>
      <c r="C6" s="104" t="s">
        <v>30</v>
      </c>
      <c r="D6" s="105"/>
      <c r="E6" s="106" t="s">
        <v>99</v>
      </c>
      <c r="F6" s="102" t="s">
        <v>70</v>
      </c>
      <c r="G6" s="102" t="s">
        <v>69</v>
      </c>
      <c r="H6" s="106" t="s">
        <v>85</v>
      </c>
    </row>
    <row r="7" spans="1:8" ht="96.75" customHeight="1" x14ac:dyDescent="0.3">
      <c r="A7" s="101"/>
      <c r="B7" s="103"/>
      <c r="C7" s="52" t="s">
        <v>26</v>
      </c>
      <c r="D7" s="52" t="s">
        <v>34</v>
      </c>
      <c r="E7" s="106"/>
      <c r="F7" s="103"/>
      <c r="G7" s="103"/>
      <c r="H7" s="106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 x14ac:dyDescent="0.3">
      <c r="A9" s="110" t="s">
        <v>19</v>
      </c>
      <c r="B9" s="111"/>
      <c r="C9" s="111"/>
      <c r="D9" s="111"/>
      <c r="E9" s="111"/>
      <c r="F9" s="111"/>
      <c r="G9" s="111"/>
      <c r="H9" s="112"/>
    </row>
    <row r="10" spans="1:8" ht="75" x14ac:dyDescent="0.3">
      <c r="A10" s="115" t="s">
        <v>1</v>
      </c>
      <c r="B10" s="119" t="s">
        <v>94</v>
      </c>
      <c r="C10" s="113">
        <f>G10/F10/6*1000</f>
        <v>84071</v>
      </c>
      <c r="D10" s="117">
        <f>C10/H11</f>
        <v>1.0932999999999999</v>
      </c>
      <c r="E10" s="115">
        <v>100</v>
      </c>
      <c r="F10" s="113">
        <v>42</v>
      </c>
      <c r="G10" s="113">
        <v>21185.9</v>
      </c>
      <c r="H10" s="68" t="s">
        <v>97</v>
      </c>
    </row>
    <row r="11" spans="1:8" s="71" customFormat="1" ht="25.5" customHeight="1" x14ac:dyDescent="0.3">
      <c r="A11" s="116"/>
      <c r="B11" s="120"/>
      <c r="C11" s="114"/>
      <c r="D11" s="118"/>
      <c r="E11" s="116"/>
      <c r="F11" s="114"/>
      <c r="G11" s="114"/>
      <c r="H11" s="72">
        <v>76899.199999999997</v>
      </c>
    </row>
    <row r="12" spans="1:8" s="57" customFormat="1" ht="28.5" customHeight="1" x14ac:dyDescent="0.3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07" t="s">
        <v>102</v>
      </c>
      <c r="B15" s="107"/>
      <c r="C15" s="107"/>
      <c r="D15" s="107"/>
      <c r="E15" s="107"/>
      <c r="F15" s="107"/>
    </row>
    <row r="16" spans="1:8" x14ac:dyDescent="0.3">
      <c r="A16" s="59"/>
      <c r="B16" s="60"/>
      <c r="D16" s="61"/>
    </row>
    <row r="17" spans="1:6" ht="206.25" x14ac:dyDescent="0.3">
      <c r="A17" s="62" t="s">
        <v>0</v>
      </c>
      <c r="B17" s="108" t="s">
        <v>52</v>
      </c>
      <c r="C17" s="109"/>
      <c r="D17" s="53" t="s">
        <v>53</v>
      </c>
      <c r="E17" s="53" t="s">
        <v>70</v>
      </c>
      <c r="F17" s="53" t="s">
        <v>69</v>
      </c>
    </row>
    <row r="18" spans="1:6" s="70" customFormat="1" ht="49.5" customHeight="1" x14ac:dyDescent="0.3">
      <c r="A18" s="64" t="s">
        <v>1</v>
      </c>
      <c r="B18" s="96" t="s">
        <v>95</v>
      </c>
      <c r="C18" s="97"/>
      <c r="D18" s="66">
        <f>F18*1000/E18/6</f>
        <v>69364.399999999994</v>
      </c>
      <c r="E18" s="65">
        <v>84.7</v>
      </c>
      <c r="F18" s="66">
        <v>35251</v>
      </c>
    </row>
    <row r="19" spans="1:6" x14ac:dyDescent="0.3">
      <c r="F19" s="63"/>
    </row>
    <row r="45" spans="2:2" x14ac:dyDescent="0.3">
      <c r="B45" s="67" t="s">
        <v>100</v>
      </c>
    </row>
    <row r="46" spans="2:2" x14ac:dyDescent="0.3">
      <c r="B46" s="67" t="s">
        <v>96</v>
      </c>
    </row>
  </sheetData>
  <mergeCells count="21">
    <mergeCell ref="E10:E11"/>
    <mergeCell ref="D10:D11"/>
    <mergeCell ref="C10:C11"/>
    <mergeCell ref="B10:B11"/>
    <mergeCell ref="A10:A11"/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2020-07-15T05:26:15Z</dcterms:modified>
</cp:coreProperties>
</file>